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zabo\Desktop\nadlimit-servisy\zapracované připomínky UK\"/>
    </mc:Choice>
  </mc:AlternateContent>
  <bookViews>
    <workbookView xWindow="0" yWindow="0" windowWidth="12765" windowHeight="10320" tabRatio="801" firstSheet="4" activeTab="4"/>
  </bookViews>
  <sheets>
    <sheet name="REVIZE KOMPLET" sheetId="25" r:id="rId1"/>
    <sheet name="PLYN" sheetId="5" r:id="rId2"/>
    <sheet name="ELEKTRO a HROMOSVODY" sheetId="6" r:id="rId3"/>
    <sheet name="TNS" sheetId="7" r:id="rId4"/>
    <sheet name="KOMÍNY" sheetId="23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3" l="1"/>
  <c r="H6" i="23"/>
  <c r="H5" i="23"/>
  <c r="H4" i="23"/>
  <c r="C25" i="25" l="1"/>
  <c r="B25" i="25"/>
  <c r="B24" i="25"/>
  <c r="C23" i="25"/>
  <c r="B23" i="25"/>
  <c r="C11" i="25"/>
  <c r="B11" i="25"/>
  <c r="C9" i="25"/>
  <c r="B9" i="25"/>
  <c r="C10" i="25"/>
  <c r="B10" i="25"/>
  <c r="C14" i="25"/>
  <c r="B14" i="25"/>
  <c r="C8" i="25"/>
  <c r="B8" i="25"/>
  <c r="C12" i="25"/>
  <c r="B12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B13" i="25"/>
  <c r="B7" i="25"/>
  <c r="B6" i="25"/>
  <c r="J6" i="7"/>
  <c r="J7" i="7"/>
  <c r="J9" i="5"/>
  <c r="J10" i="5"/>
  <c r="J11" i="5"/>
  <c r="J12" i="5"/>
  <c r="J13" i="5"/>
  <c r="J14" i="5"/>
  <c r="J15" i="5"/>
  <c r="J16" i="5"/>
  <c r="J18" i="6"/>
  <c r="J17" i="6"/>
  <c r="J14" i="6"/>
  <c r="J15" i="6"/>
  <c r="J12" i="6"/>
  <c r="J5" i="7"/>
  <c r="J15" i="7"/>
  <c r="J14" i="7"/>
  <c r="J13" i="7"/>
  <c r="J12" i="7"/>
  <c r="J11" i="7"/>
  <c r="J10" i="7"/>
  <c r="J9" i="7"/>
  <c r="J8" i="7"/>
  <c r="J4" i="7"/>
  <c r="J26" i="6"/>
  <c r="J25" i="6"/>
  <c r="J24" i="6"/>
  <c r="J23" i="6"/>
  <c r="J22" i="6"/>
  <c r="J21" i="6"/>
  <c r="J20" i="6"/>
  <c r="J19" i="6"/>
  <c r="J16" i="6"/>
  <c r="J13" i="6"/>
  <c r="J11" i="6"/>
  <c r="J10" i="6"/>
  <c r="J9" i="6"/>
  <c r="J8" i="6"/>
  <c r="J7" i="6"/>
  <c r="J6" i="6"/>
  <c r="J5" i="6"/>
  <c r="J4" i="6"/>
  <c r="J4" i="5"/>
  <c r="J5" i="5"/>
  <c r="J6" i="5"/>
  <c r="J7" i="5"/>
  <c r="J8" i="5"/>
  <c r="J17" i="5"/>
  <c r="H8" i="23" l="1"/>
  <c r="C24" i="25" s="1"/>
  <c r="J16" i="7"/>
  <c r="C13" i="25" s="1"/>
  <c r="J27" i="6"/>
  <c r="C7" i="25" s="1"/>
  <c r="J18" i="5"/>
  <c r="C6" i="25" s="1"/>
  <c r="C27" i="25" s="1"/>
</calcChain>
</file>

<file path=xl/sharedStrings.xml><?xml version="1.0" encoding="utf-8"?>
<sst xmlns="http://schemas.openxmlformats.org/spreadsheetml/2006/main" count="261" uniqueCount="66">
  <si>
    <t>Název</t>
  </si>
  <si>
    <t>MJ</t>
  </si>
  <si>
    <t>MN</t>
  </si>
  <si>
    <t>kpl</t>
  </si>
  <si>
    <t>CELKEM</t>
  </si>
  <si>
    <t>Celkem za 4 roky</t>
  </si>
  <si>
    <t>Revize Biocev</t>
  </si>
  <si>
    <t>část SO:</t>
  </si>
  <si>
    <t>činnost</t>
  </si>
  <si>
    <t>Rozvod tepla a chladu</t>
  </si>
  <si>
    <t>domovní plynovod</t>
  </si>
  <si>
    <t>Rozvody laboratorních plynů</t>
  </si>
  <si>
    <t>Rozvody dH2O</t>
  </si>
  <si>
    <t>Elektroinstalace</t>
  </si>
  <si>
    <t>Hromosvod</t>
  </si>
  <si>
    <t>Trafo</t>
  </si>
  <si>
    <t>Revize elektroinstalace</t>
  </si>
  <si>
    <t>Revize systému ochrany před bleskem</t>
  </si>
  <si>
    <t>četnost činností</t>
  </si>
  <si>
    <t>1x ročně jednotková cena</t>
  </si>
  <si>
    <t xml:space="preserve"> 1x za 2 roky jednotková cena</t>
  </si>
  <si>
    <t>1x za 3roky   jednotková cena</t>
  </si>
  <si>
    <t>MaR</t>
  </si>
  <si>
    <t>Monitoring teplot</t>
  </si>
  <si>
    <t>Parní kotelna</t>
  </si>
  <si>
    <t>Kontrola spalinových cest</t>
  </si>
  <si>
    <t>Revize vyhrazeného plynového zařízení - rozvod CO2</t>
  </si>
  <si>
    <t>Revize vyhrazeného plynového zařízení - rozvod dusíku</t>
  </si>
  <si>
    <t xml:space="preserve">Revize vyhrazených tlakových zařízení -TNS </t>
  </si>
  <si>
    <t>Revize vyhrazeného plynového zařízení - rozvod zemního plynu</t>
  </si>
  <si>
    <t>Revize vyhrazeného plynového zařízení- místní rozvody v laboratořích</t>
  </si>
  <si>
    <t>Revize vyhrazeného plynového zařízení- rozvod CO2</t>
  </si>
  <si>
    <t>Revize vyhrazeného plynového zařízení- rozvod dusíku</t>
  </si>
  <si>
    <t>Revize vyhrazeného elektrického zařízení</t>
  </si>
  <si>
    <t>Centrální zdroj chladu</t>
  </si>
  <si>
    <t>Strojovna a rozvody vakua</t>
  </si>
  <si>
    <t>Strojovna a rozvody tlakového vzduchu</t>
  </si>
  <si>
    <t>Kogenerace</t>
  </si>
  <si>
    <t>Centrální zdroj tepla</t>
  </si>
  <si>
    <t>STL rozvod plynu</t>
  </si>
  <si>
    <t>Revize vyhrazeného plynového zařízení -  STL rozvod zemního plynu</t>
  </si>
  <si>
    <t>regulační stanice plynu</t>
  </si>
  <si>
    <t>přípojka VTL plynu</t>
  </si>
  <si>
    <t>Revize vyhrazeného plynového zařízení - VTL rozvod zemního plynu</t>
  </si>
  <si>
    <t>přípojka elektro VN</t>
  </si>
  <si>
    <t>kabelové rozvody VN</t>
  </si>
  <si>
    <t>kabelové rozvody NN</t>
  </si>
  <si>
    <t>venkovní osvětlení</t>
  </si>
  <si>
    <t>distribuční TS</t>
  </si>
  <si>
    <t>Hospodářství a rozvody dusíku</t>
  </si>
  <si>
    <t>Hospodářství a rozvody CO2</t>
  </si>
  <si>
    <t>Vyhrazené plynové zařízení</t>
  </si>
  <si>
    <t>Objekt:</t>
  </si>
  <si>
    <t>Areal</t>
  </si>
  <si>
    <t>Vyhrazené elektrické zařízení</t>
  </si>
  <si>
    <t>Vyhrazené tlakové zařízení</t>
  </si>
  <si>
    <t>SO 001</t>
  </si>
  <si>
    <t>SO 002</t>
  </si>
  <si>
    <t>SO 005</t>
  </si>
  <si>
    <t>Dieselagregát</t>
  </si>
  <si>
    <t>Spalinové cesty</t>
  </si>
  <si>
    <t>REVIZE BIOCEV</t>
  </si>
  <si>
    <t>Popis</t>
  </si>
  <si>
    <t>Celkem cena za 4 roky</t>
  </si>
  <si>
    <t>1x ročně jednotková cena v Kč bez DPH</t>
  </si>
  <si>
    <t>Celkem v Kč bez DPH za 4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</si>
</sst>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2" fillId="3" borderId="7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5" fillId="0" borderId="0" xfId="0" applyFont="1"/>
    <xf numFmtId="164" fontId="0" fillId="0" borderId="10" xfId="0" applyNumberFormat="1" applyBorder="1"/>
    <xf numFmtId="164" fontId="0" fillId="0" borderId="12" xfId="0" applyNumberFormat="1" applyBorder="1"/>
    <xf numFmtId="0" fontId="0" fillId="0" borderId="14" xfId="0" applyBorder="1"/>
    <xf numFmtId="0" fontId="0" fillId="0" borderId="15" xfId="0" applyBorder="1"/>
    <xf numFmtId="0" fontId="2" fillId="5" borderId="13" xfId="0" applyFont="1" applyFill="1" applyBorder="1"/>
    <xf numFmtId="164" fontId="2" fillId="5" borderId="7" xfId="0" applyNumberFormat="1" applyFont="1" applyFill="1" applyBorder="1"/>
    <xf numFmtId="0" fontId="3" fillId="2" borderId="13" xfId="0" applyFont="1" applyFill="1" applyBorder="1"/>
    <xf numFmtId="0" fontId="3" fillId="2" borderId="7" xfId="0" applyFont="1" applyFill="1" applyBorder="1"/>
    <xf numFmtId="0" fontId="0" fillId="6" borderId="9" xfId="0" applyFill="1" applyBorder="1"/>
    <xf numFmtId="0" fontId="0" fillId="7" borderId="9" xfId="0" applyFill="1" applyBorder="1"/>
    <xf numFmtId="0" fontId="0" fillId="8" borderId="9" xfId="0" applyFill="1" applyBorder="1"/>
    <xf numFmtId="0" fontId="0" fillId="9" borderId="9" xfId="0" applyFill="1" applyBorder="1"/>
    <xf numFmtId="0" fontId="0" fillId="10" borderId="9" xfId="0" applyFill="1" applyBorder="1"/>
    <xf numFmtId="0" fontId="0" fillId="11" borderId="9" xfId="0" applyFill="1" applyBorder="1"/>
    <xf numFmtId="0" fontId="0" fillId="12" borderId="9" xfId="0" applyFill="1" applyBorder="1"/>
    <xf numFmtId="0" fontId="0" fillId="13" borderId="9" xfId="0" applyFill="1" applyBorder="1"/>
    <xf numFmtId="0" fontId="0" fillId="4" borderId="9" xfId="0" applyFill="1" applyBorder="1"/>
    <xf numFmtId="0" fontId="0" fillId="14" borderId="9" xfId="0" applyFill="1" applyBorder="1"/>
    <xf numFmtId="0" fontId="0" fillId="0" borderId="9" xfId="0" applyFill="1" applyBorder="1"/>
    <xf numFmtId="0" fontId="0" fillId="15" borderId="9" xfId="0" applyFill="1" applyBorder="1"/>
    <xf numFmtId="0" fontId="0" fillId="16" borderId="11" xfId="0" applyFill="1" applyBorder="1"/>
    <xf numFmtId="0" fontId="0" fillId="5" borderId="1" xfId="0" applyFill="1" applyBorder="1" applyAlignment="1">
      <alignment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7"/>
  <sheetViews>
    <sheetView workbookViewId="0">
      <selection activeCell="D6" sqref="D6"/>
    </sheetView>
  </sheetViews>
  <sheetFormatPr defaultRowHeight="15" x14ac:dyDescent="0.25"/>
  <cols>
    <col min="2" max="2" width="57.85546875" customWidth="1"/>
    <col min="3" max="3" width="23.85546875" customWidth="1"/>
    <col min="4" max="4" width="34.7109375" customWidth="1"/>
  </cols>
  <sheetData>
    <row r="3" spans="2:4" ht="36" x14ac:dyDescent="0.55000000000000004">
      <c r="B3" s="23" t="s">
        <v>61</v>
      </c>
    </row>
    <row r="4" spans="2:4" ht="15.75" thickBot="1" x14ac:dyDescent="0.3"/>
    <row r="5" spans="2:4" ht="16.5" thickBot="1" x14ac:dyDescent="0.3">
      <c r="B5" s="30" t="s">
        <v>62</v>
      </c>
      <c r="C5" s="31" t="s">
        <v>63</v>
      </c>
    </row>
    <row r="6" spans="2:4" x14ac:dyDescent="0.25">
      <c r="B6" s="44" t="str">
        <f>PLYN!A2</f>
        <v>Vyhrazené plynové zařízení</v>
      </c>
      <c r="C6" s="25">
        <f>PLYN!J18</f>
        <v>0</v>
      </c>
      <c r="D6">
        <v>1</v>
      </c>
    </row>
    <row r="7" spans="2:4" x14ac:dyDescent="0.25">
      <c r="B7" s="42" t="str">
        <f>'ELEKTRO a HROMOSVODY'!A2</f>
        <v>Vyhrazené elektrické zařízení</v>
      </c>
      <c r="C7" s="24">
        <f>'ELEKTRO a HROMOSVODY'!J27</f>
        <v>0</v>
      </c>
      <c r="D7">
        <v>2</v>
      </c>
    </row>
    <row r="8" spans="2:4" x14ac:dyDescent="0.25">
      <c r="B8" s="42" t="e">
        <f>#REF!</f>
        <v>#REF!</v>
      </c>
      <c r="C8" s="24" t="e">
        <f>#REF!</f>
        <v>#REF!</v>
      </c>
      <c r="D8">
        <v>2</v>
      </c>
    </row>
    <row r="9" spans="2:4" x14ac:dyDescent="0.25">
      <c r="B9" s="43" t="e">
        <f>#REF!</f>
        <v>#REF!</v>
      </c>
      <c r="C9" s="24" t="e">
        <f>#REF!</f>
        <v>#REF!</v>
      </c>
      <c r="D9">
        <v>3</v>
      </c>
    </row>
    <row r="10" spans="2:4" x14ac:dyDescent="0.25">
      <c r="B10" s="43" t="e">
        <f>#REF!</f>
        <v>#REF!</v>
      </c>
      <c r="C10" s="24" t="e">
        <f>#REF!</f>
        <v>#REF!</v>
      </c>
      <c r="D10">
        <v>3</v>
      </c>
    </row>
    <row r="11" spans="2:4" x14ac:dyDescent="0.25">
      <c r="B11" s="43" t="e">
        <f>#REF!</f>
        <v>#REF!</v>
      </c>
      <c r="C11" s="24" t="e">
        <f>#REF!</f>
        <v>#REF!</v>
      </c>
      <c r="D11">
        <v>3</v>
      </c>
    </row>
    <row r="12" spans="2:4" x14ac:dyDescent="0.25">
      <c r="B12" s="43" t="e">
        <f>#REF!</f>
        <v>#REF!</v>
      </c>
      <c r="C12" s="24" t="e">
        <f>#REF!</f>
        <v>#REF!</v>
      </c>
      <c r="D12">
        <v>3</v>
      </c>
    </row>
    <row r="13" spans="2:4" x14ac:dyDescent="0.25">
      <c r="B13" s="41" t="str">
        <f>TNS!A2</f>
        <v>Vyhrazené tlakové zařízení</v>
      </c>
      <c r="C13" s="24">
        <f>TNS!J16</f>
        <v>0</v>
      </c>
      <c r="D13">
        <v>4</v>
      </c>
    </row>
    <row r="14" spans="2:4" x14ac:dyDescent="0.25">
      <c r="B14" s="40" t="e">
        <f>#REF!</f>
        <v>#REF!</v>
      </c>
      <c r="C14" s="24" t="e">
        <f>#REF!</f>
        <v>#REF!</v>
      </c>
      <c r="D14">
        <v>5</v>
      </c>
    </row>
    <row r="15" spans="2:4" x14ac:dyDescent="0.25">
      <c r="B15" s="36" t="e">
        <f>#REF!</f>
        <v>#REF!</v>
      </c>
      <c r="C15" s="24" t="e">
        <f>#REF!</f>
        <v>#REF!</v>
      </c>
      <c r="D15">
        <v>6</v>
      </c>
    </row>
    <row r="16" spans="2:4" x14ac:dyDescent="0.25">
      <c r="B16" s="39" t="e">
        <f>#REF!</f>
        <v>#REF!</v>
      </c>
      <c r="C16" s="24" t="e">
        <f>#REF!</f>
        <v>#REF!</v>
      </c>
      <c r="D16">
        <v>7</v>
      </c>
    </row>
    <row r="17" spans="2:4" x14ac:dyDescent="0.25">
      <c r="B17" s="38" t="e">
        <f>#REF!</f>
        <v>#REF!</v>
      </c>
      <c r="C17" s="24" t="e">
        <f>#REF!</f>
        <v>#REF!</v>
      </c>
      <c r="D17">
        <v>8</v>
      </c>
    </row>
    <row r="18" spans="2:4" x14ac:dyDescent="0.25">
      <c r="B18" s="38" t="e">
        <f>#REF!</f>
        <v>#REF!</v>
      </c>
      <c r="C18" s="24" t="e">
        <f>#REF!</f>
        <v>#REF!</v>
      </c>
      <c r="D18">
        <v>8</v>
      </c>
    </row>
    <row r="19" spans="2:4" x14ac:dyDescent="0.25">
      <c r="B19" s="37" t="e">
        <f>#REF!</f>
        <v>#REF!</v>
      </c>
      <c r="C19" s="24" t="e">
        <f>#REF!</f>
        <v>#REF!</v>
      </c>
      <c r="D19">
        <v>9</v>
      </c>
    </row>
    <row r="20" spans="2:4" x14ac:dyDescent="0.25">
      <c r="B20" s="36" t="e">
        <f>#REF!</f>
        <v>#REF!</v>
      </c>
      <c r="C20" s="24" t="e">
        <f>#REF!</f>
        <v>#REF!</v>
      </c>
      <c r="D20">
        <v>6</v>
      </c>
    </row>
    <row r="21" spans="2:4" x14ac:dyDescent="0.25">
      <c r="B21" s="36" t="e">
        <f>#REF!</f>
        <v>#REF!</v>
      </c>
      <c r="C21" s="24" t="e">
        <f>#REF!</f>
        <v>#REF!</v>
      </c>
      <c r="D21">
        <v>6</v>
      </c>
    </row>
    <row r="22" spans="2:4" x14ac:dyDescent="0.25">
      <c r="B22" s="33" t="e">
        <f>#REF!</f>
        <v>#REF!</v>
      </c>
      <c r="C22" s="24" t="e">
        <f>#REF!</f>
        <v>#REF!</v>
      </c>
      <c r="D22">
        <v>10</v>
      </c>
    </row>
    <row r="23" spans="2:4" x14ac:dyDescent="0.25">
      <c r="B23" s="35" t="e">
        <f>#REF!</f>
        <v>#REF!</v>
      </c>
      <c r="C23" s="24" t="e">
        <f>#REF!</f>
        <v>#REF!</v>
      </c>
      <c r="D23">
        <v>11</v>
      </c>
    </row>
    <row r="24" spans="2:4" x14ac:dyDescent="0.25">
      <c r="B24" s="34" t="str">
        <f>KOMÍNY!A2</f>
        <v>Spalinové cesty</v>
      </c>
      <c r="C24" s="24">
        <f>KOMÍNY!H8</f>
        <v>0</v>
      </c>
      <c r="D24">
        <v>12</v>
      </c>
    </row>
    <row r="25" spans="2:4" x14ac:dyDescent="0.25">
      <c r="B25" s="32" t="e">
        <f>#REF!</f>
        <v>#REF!</v>
      </c>
      <c r="C25" s="24" t="e">
        <f>#REF!</f>
        <v>#REF!</v>
      </c>
      <c r="D25">
        <v>13</v>
      </c>
    </row>
    <row r="26" spans="2:4" ht="15.75" thickBot="1" x14ac:dyDescent="0.3">
      <c r="B26" s="26"/>
      <c r="C26" s="27"/>
    </row>
    <row r="27" spans="2:4" ht="19.5" thickBot="1" x14ac:dyDescent="0.35">
      <c r="B27" s="28" t="s">
        <v>4</v>
      </c>
      <c r="C27" s="29" t="e">
        <f>SUM(C6:C25)</f>
        <v>#REF!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A2" sqref="A2:D2"/>
    </sheetView>
  </sheetViews>
  <sheetFormatPr defaultRowHeight="15" x14ac:dyDescent="0.25"/>
  <cols>
    <col min="2" max="2" width="9.140625" customWidth="1"/>
    <col min="3" max="3" width="39" customWidth="1"/>
    <col min="4" max="4" width="71.85546875" customWidth="1"/>
    <col min="5" max="5" width="9.28515625" style="18" customWidth="1"/>
    <col min="6" max="6" width="9.140625" style="18" bestFit="1" customWidth="1"/>
    <col min="7" max="7" width="16.28515625" customWidth="1"/>
    <col min="8" max="8" width="19.42578125" customWidth="1"/>
    <col min="9" max="9" width="20.7109375" customWidth="1"/>
    <col min="10" max="10" width="16.28515625" customWidth="1"/>
  </cols>
  <sheetData>
    <row r="1" spans="1:10" x14ac:dyDescent="0.25">
      <c r="A1" s="22" t="s">
        <v>6</v>
      </c>
      <c r="C1" s="19"/>
      <c r="D1" s="19"/>
      <c r="E1" s="1"/>
      <c r="F1" s="2"/>
      <c r="G1" s="3"/>
      <c r="H1" s="3"/>
      <c r="I1" s="3"/>
      <c r="J1" s="3"/>
    </row>
    <row r="2" spans="1:10" ht="28.5" x14ac:dyDescent="0.25">
      <c r="A2" s="50" t="s">
        <v>51</v>
      </c>
      <c r="B2" s="50"/>
      <c r="C2" s="50"/>
      <c r="D2" s="50"/>
      <c r="E2" s="4"/>
      <c r="F2" s="5"/>
      <c r="G2" s="48" t="s">
        <v>18</v>
      </c>
      <c r="H2" s="49"/>
      <c r="I2" s="49"/>
      <c r="J2" s="6"/>
    </row>
    <row r="3" spans="1:10" ht="30" x14ac:dyDescent="0.25">
      <c r="A3" s="21" t="s">
        <v>52</v>
      </c>
      <c r="B3" s="21" t="s">
        <v>7</v>
      </c>
      <c r="C3" s="21" t="s">
        <v>0</v>
      </c>
      <c r="D3" s="21" t="s">
        <v>8</v>
      </c>
      <c r="E3" s="7" t="s">
        <v>1</v>
      </c>
      <c r="F3" s="8" t="s">
        <v>2</v>
      </c>
      <c r="G3" s="9" t="s">
        <v>19</v>
      </c>
      <c r="H3" s="9" t="s">
        <v>20</v>
      </c>
      <c r="I3" s="9" t="s">
        <v>21</v>
      </c>
      <c r="J3" s="10" t="s">
        <v>5</v>
      </c>
    </row>
    <row r="4" spans="1:10" x14ac:dyDescent="0.25">
      <c r="A4" s="20" t="s">
        <v>53</v>
      </c>
      <c r="B4" s="20">
        <v>300</v>
      </c>
      <c r="C4" s="20" t="s">
        <v>39</v>
      </c>
      <c r="D4" s="13" t="s">
        <v>40</v>
      </c>
      <c r="E4" s="14" t="s">
        <v>3</v>
      </c>
      <c r="F4" s="12">
        <v>1</v>
      </c>
      <c r="G4" s="15"/>
      <c r="H4" s="12"/>
      <c r="I4" s="12"/>
      <c r="J4" s="16">
        <f t="shared" ref="J4:J16" si="0">G4*4+H4*2+I4*1</f>
        <v>0</v>
      </c>
    </row>
    <row r="5" spans="1:10" x14ac:dyDescent="0.25">
      <c r="A5" s="13" t="s">
        <v>53</v>
      </c>
      <c r="B5" s="13">
        <v>310</v>
      </c>
      <c r="C5" s="13" t="s">
        <v>41</v>
      </c>
      <c r="D5" s="13" t="s">
        <v>29</v>
      </c>
      <c r="E5" s="14" t="s">
        <v>3</v>
      </c>
      <c r="F5" s="14">
        <v>1</v>
      </c>
      <c r="G5" s="15"/>
      <c r="H5" s="14"/>
      <c r="I5" s="14"/>
      <c r="J5" s="16">
        <f t="shared" si="0"/>
        <v>0</v>
      </c>
    </row>
    <row r="6" spans="1:10" x14ac:dyDescent="0.25">
      <c r="A6" s="13" t="s">
        <v>53</v>
      </c>
      <c r="B6" s="13">
        <v>320</v>
      </c>
      <c r="C6" s="13" t="s">
        <v>42</v>
      </c>
      <c r="D6" s="13" t="s">
        <v>43</v>
      </c>
      <c r="E6" s="14" t="s">
        <v>3</v>
      </c>
      <c r="F6" s="14">
        <v>1</v>
      </c>
      <c r="G6" s="15"/>
      <c r="H6" s="14"/>
      <c r="I6" s="14"/>
      <c r="J6" s="16">
        <f t="shared" si="0"/>
        <v>0</v>
      </c>
    </row>
    <row r="7" spans="1:10" x14ac:dyDescent="0.25">
      <c r="A7" s="13" t="s">
        <v>53</v>
      </c>
      <c r="B7" s="13"/>
      <c r="C7" s="13" t="s">
        <v>49</v>
      </c>
      <c r="D7" s="13" t="s">
        <v>27</v>
      </c>
      <c r="E7" s="14" t="s">
        <v>3</v>
      </c>
      <c r="F7" s="14">
        <v>1</v>
      </c>
      <c r="G7" s="15"/>
      <c r="H7" s="14"/>
      <c r="I7" s="14"/>
      <c r="J7" s="16">
        <f t="shared" si="0"/>
        <v>0</v>
      </c>
    </row>
    <row r="8" spans="1:10" x14ac:dyDescent="0.25">
      <c r="A8" s="13" t="s">
        <v>53</v>
      </c>
      <c r="B8" s="13"/>
      <c r="C8" s="13" t="s">
        <v>50</v>
      </c>
      <c r="D8" s="13" t="s">
        <v>26</v>
      </c>
      <c r="E8" s="14" t="s">
        <v>3</v>
      </c>
      <c r="F8" s="14">
        <v>1</v>
      </c>
      <c r="G8" s="15"/>
      <c r="H8" s="11"/>
      <c r="I8" s="14"/>
      <c r="J8" s="16">
        <f t="shared" si="0"/>
        <v>0</v>
      </c>
    </row>
    <row r="9" spans="1:10" x14ac:dyDescent="0.25">
      <c r="A9" s="13" t="s">
        <v>56</v>
      </c>
      <c r="B9" s="13">
        <v>310</v>
      </c>
      <c r="C9" s="13" t="s">
        <v>10</v>
      </c>
      <c r="D9" s="13" t="s">
        <v>29</v>
      </c>
      <c r="E9" s="14" t="s">
        <v>3</v>
      </c>
      <c r="F9" s="14">
        <v>1</v>
      </c>
      <c r="G9" s="15"/>
      <c r="H9" s="14"/>
      <c r="I9" s="14"/>
      <c r="J9" s="16">
        <f t="shared" si="0"/>
        <v>0</v>
      </c>
    </row>
    <row r="10" spans="1:10" x14ac:dyDescent="0.25">
      <c r="A10" s="13" t="s">
        <v>56</v>
      </c>
      <c r="B10" s="13">
        <v>350</v>
      </c>
      <c r="C10" s="13" t="s">
        <v>11</v>
      </c>
      <c r="D10" s="13" t="s">
        <v>30</v>
      </c>
      <c r="E10" s="14" t="s">
        <v>3</v>
      </c>
      <c r="F10" s="14">
        <v>1</v>
      </c>
      <c r="G10" s="15"/>
      <c r="H10" s="14"/>
      <c r="I10" s="14"/>
      <c r="J10" s="16">
        <f t="shared" si="0"/>
        <v>0</v>
      </c>
    </row>
    <row r="11" spans="1:10" x14ac:dyDescent="0.25">
      <c r="A11" s="13" t="s">
        <v>56</v>
      </c>
      <c r="B11" s="13">
        <v>350</v>
      </c>
      <c r="C11" s="13" t="s">
        <v>11</v>
      </c>
      <c r="D11" s="13" t="s">
        <v>31</v>
      </c>
      <c r="E11" s="14" t="s">
        <v>3</v>
      </c>
      <c r="F11" s="14">
        <v>1</v>
      </c>
      <c r="G11" s="15"/>
      <c r="H11" s="14"/>
      <c r="I11" s="14"/>
      <c r="J11" s="16">
        <f t="shared" si="0"/>
        <v>0</v>
      </c>
    </row>
    <row r="12" spans="1:10" x14ac:dyDescent="0.25">
      <c r="A12" s="13" t="s">
        <v>56</v>
      </c>
      <c r="B12" s="13">
        <v>350</v>
      </c>
      <c r="C12" s="13" t="s">
        <v>11</v>
      </c>
      <c r="D12" s="13" t="s">
        <v>32</v>
      </c>
      <c r="E12" s="14" t="s">
        <v>3</v>
      </c>
      <c r="F12" s="14">
        <v>1</v>
      </c>
      <c r="G12" s="15"/>
      <c r="H12" s="14"/>
      <c r="I12" s="14"/>
      <c r="J12" s="16">
        <f t="shared" si="0"/>
        <v>0</v>
      </c>
    </row>
    <row r="13" spans="1:10" x14ac:dyDescent="0.25">
      <c r="A13" s="13" t="s">
        <v>57</v>
      </c>
      <c r="B13" s="13">
        <v>310</v>
      </c>
      <c r="C13" s="13" t="s">
        <v>10</v>
      </c>
      <c r="D13" s="13" t="s">
        <v>29</v>
      </c>
      <c r="E13" s="14" t="s">
        <v>3</v>
      </c>
      <c r="F13" s="14">
        <v>1</v>
      </c>
      <c r="G13" s="15"/>
      <c r="H13" s="14"/>
      <c r="I13" s="14"/>
      <c r="J13" s="16">
        <f t="shared" si="0"/>
        <v>0</v>
      </c>
    </row>
    <row r="14" spans="1:10" x14ac:dyDescent="0.25">
      <c r="A14" s="13" t="s">
        <v>57</v>
      </c>
      <c r="B14" s="13">
        <v>350</v>
      </c>
      <c r="C14" s="13" t="s">
        <v>11</v>
      </c>
      <c r="D14" s="13" t="s">
        <v>30</v>
      </c>
      <c r="E14" s="14" t="s">
        <v>3</v>
      </c>
      <c r="F14" s="14">
        <v>1</v>
      </c>
      <c r="G14" s="15"/>
      <c r="H14" s="14"/>
      <c r="I14" s="14"/>
      <c r="J14" s="16">
        <f t="shared" si="0"/>
        <v>0</v>
      </c>
    </row>
    <row r="15" spans="1:10" x14ac:dyDescent="0.25">
      <c r="A15" s="13" t="s">
        <v>57</v>
      </c>
      <c r="B15" s="13">
        <v>350</v>
      </c>
      <c r="C15" s="13" t="s">
        <v>11</v>
      </c>
      <c r="D15" s="13" t="s">
        <v>26</v>
      </c>
      <c r="E15" s="14" t="s">
        <v>3</v>
      </c>
      <c r="F15" s="14">
        <v>1</v>
      </c>
      <c r="G15" s="15"/>
      <c r="H15" s="14"/>
      <c r="I15" s="14"/>
      <c r="J15" s="16">
        <f t="shared" si="0"/>
        <v>0</v>
      </c>
    </row>
    <row r="16" spans="1:10" x14ac:dyDescent="0.25">
      <c r="A16" s="13" t="s">
        <v>57</v>
      </c>
      <c r="B16" s="13">
        <v>350</v>
      </c>
      <c r="C16" s="13" t="s">
        <v>11</v>
      </c>
      <c r="D16" s="13" t="s">
        <v>27</v>
      </c>
      <c r="E16" s="14" t="s">
        <v>3</v>
      </c>
      <c r="F16" s="14">
        <v>1</v>
      </c>
      <c r="G16" s="15"/>
      <c r="H16" s="14"/>
      <c r="I16" s="14"/>
      <c r="J16" s="16">
        <f t="shared" si="0"/>
        <v>0</v>
      </c>
    </row>
    <row r="17" spans="1:10" ht="15.75" thickBot="1" x14ac:dyDescent="0.3">
      <c r="A17" s="13"/>
      <c r="B17" s="13">
        <v>310</v>
      </c>
      <c r="C17" s="13" t="s">
        <v>10</v>
      </c>
      <c r="D17" s="13" t="s">
        <v>29</v>
      </c>
      <c r="E17" s="14" t="s">
        <v>3</v>
      </c>
      <c r="F17" s="14">
        <v>1</v>
      </c>
      <c r="G17" s="15"/>
      <c r="H17" s="14"/>
      <c r="I17" s="14"/>
      <c r="J17" s="16">
        <f t="shared" ref="J17" si="1">G17*4+H17*2+I17*1</f>
        <v>0</v>
      </c>
    </row>
    <row r="18" spans="1:10" ht="19.5" thickBot="1" x14ac:dyDescent="0.3">
      <c r="A18" s="11"/>
      <c r="B18" s="11"/>
      <c r="C18" s="11"/>
      <c r="D18" s="11"/>
      <c r="E18" s="12"/>
      <c r="F18" s="12"/>
      <c r="G18" s="12"/>
      <c r="H18" s="12"/>
      <c r="I18" s="12"/>
      <c r="J18" s="17">
        <f>SUM(J4:J17)</f>
        <v>0</v>
      </c>
    </row>
  </sheetData>
  <mergeCells count="2">
    <mergeCell ref="G2:I2"/>
    <mergeCell ref="A2:D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D38" sqref="D38"/>
    </sheetView>
  </sheetViews>
  <sheetFormatPr defaultRowHeight="15" x14ac:dyDescent="0.25"/>
  <cols>
    <col min="2" max="2" width="9.140625" customWidth="1"/>
    <col min="3" max="3" width="39" customWidth="1"/>
    <col min="4" max="4" width="71.85546875" customWidth="1"/>
    <col min="5" max="5" width="9.28515625" style="18" customWidth="1"/>
    <col min="6" max="6" width="9.140625" style="18" bestFit="1" customWidth="1"/>
    <col min="7" max="7" width="16.28515625" customWidth="1"/>
    <col min="8" max="8" width="19.42578125" customWidth="1"/>
    <col min="9" max="9" width="20.7109375" customWidth="1"/>
    <col min="10" max="10" width="16.28515625" customWidth="1"/>
  </cols>
  <sheetData>
    <row r="1" spans="1:10" x14ac:dyDescent="0.25">
      <c r="A1" s="22" t="s">
        <v>6</v>
      </c>
      <c r="C1" s="19"/>
      <c r="D1" s="19"/>
      <c r="E1" s="1"/>
      <c r="F1" s="2"/>
      <c r="G1" s="3"/>
      <c r="H1" s="3"/>
      <c r="I1" s="3"/>
      <c r="J1" s="3"/>
    </row>
    <row r="2" spans="1:10" ht="28.5" x14ac:dyDescent="0.25">
      <c r="A2" s="50" t="s">
        <v>54</v>
      </c>
      <c r="B2" s="50"/>
      <c r="C2" s="50"/>
      <c r="D2" s="50"/>
      <c r="E2" s="4"/>
      <c r="F2" s="5"/>
      <c r="G2" s="48" t="s">
        <v>18</v>
      </c>
      <c r="H2" s="49"/>
      <c r="I2" s="49"/>
      <c r="J2" s="6"/>
    </row>
    <row r="3" spans="1:10" ht="30" x14ac:dyDescent="0.25">
      <c r="A3" s="21" t="s">
        <v>52</v>
      </c>
      <c r="B3" s="21" t="s">
        <v>7</v>
      </c>
      <c r="C3" s="21" t="s">
        <v>0</v>
      </c>
      <c r="D3" s="21" t="s">
        <v>8</v>
      </c>
      <c r="E3" s="7" t="s">
        <v>1</v>
      </c>
      <c r="F3" s="8" t="s">
        <v>2</v>
      </c>
      <c r="G3" s="9" t="s">
        <v>19</v>
      </c>
      <c r="H3" s="9" t="s">
        <v>20</v>
      </c>
      <c r="I3" s="9" t="s">
        <v>21</v>
      </c>
      <c r="J3" s="10" t="s">
        <v>5</v>
      </c>
    </row>
    <row r="4" spans="1:10" x14ac:dyDescent="0.25">
      <c r="A4" s="20" t="s">
        <v>53</v>
      </c>
      <c r="B4" s="13">
        <v>400</v>
      </c>
      <c r="C4" s="13" t="s">
        <v>44</v>
      </c>
      <c r="D4" s="13" t="s">
        <v>33</v>
      </c>
      <c r="E4" s="14" t="s">
        <v>3</v>
      </c>
      <c r="F4" s="14">
        <v>1</v>
      </c>
      <c r="G4" s="11"/>
      <c r="H4" s="15"/>
      <c r="I4" s="11"/>
      <c r="J4" s="16">
        <f t="shared" ref="J4:J25" si="0">G4*4+H4*2+I4*1</f>
        <v>0</v>
      </c>
    </row>
    <row r="5" spans="1:10" x14ac:dyDescent="0.25">
      <c r="A5" s="13" t="s">
        <v>53</v>
      </c>
      <c r="B5" s="13">
        <v>401</v>
      </c>
      <c r="C5" s="13" t="s">
        <v>45</v>
      </c>
      <c r="D5" s="13" t="s">
        <v>33</v>
      </c>
      <c r="E5" s="14" t="s">
        <v>3</v>
      </c>
      <c r="F5" s="14">
        <v>1</v>
      </c>
      <c r="G5" s="11"/>
      <c r="H5" s="15"/>
      <c r="I5" s="11"/>
      <c r="J5" s="16">
        <f t="shared" si="0"/>
        <v>0</v>
      </c>
    </row>
    <row r="6" spans="1:10" x14ac:dyDescent="0.25">
      <c r="A6" s="13" t="s">
        <v>53</v>
      </c>
      <c r="B6" s="13">
        <v>402</v>
      </c>
      <c r="C6" s="13" t="s">
        <v>46</v>
      </c>
      <c r="D6" s="13" t="s">
        <v>33</v>
      </c>
      <c r="E6" s="14" t="s">
        <v>3</v>
      </c>
      <c r="F6" s="14">
        <v>1</v>
      </c>
      <c r="G6" s="11"/>
      <c r="H6" s="15"/>
      <c r="I6" s="11"/>
      <c r="J6" s="16">
        <f t="shared" si="0"/>
        <v>0</v>
      </c>
    </row>
    <row r="7" spans="1:10" x14ac:dyDescent="0.25">
      <c r="A7" s="13" t="s">
        <v>53</v>
      </c>
      <c r="B7" s="13">
        <v>403</v>
      </c>
      <c r="C7" s="13" t="s">
        <v>47</v>
      </c>
      <c r="D7" s="13" t="s">
        <v>33</v>
      </c>
      <c r="E7" s="14" t="s">
        <v>3</v>
      </c>
      <c r="F7" s="14">
        <v>1</v>
      </c>
      <c r="G7" s="11"/>
      <c r="H7" s="11"/>
      <c r="I7" s="15"/>
      <c r="J7" s="16">
        <f t="shared" si="0"/>
        <v>0</v>
      </c>
    </row>
    <row r="8" spans="1:10" x14ac:dyDescent="0.25">
      <c r="A8" s="13" t="s">
        <v>53</v>
      </c>
      <c r="B8" s="13">
        <v>404</v>
      </c>
      <c r="C8" s="13" t="s">
        <v>48</v>
      </c>
      <c r="D8" s="13" t="s">
        <v>33</v>
      </c>
      <c r="E8" s="14" t="s">
        <v>3</v>
      </c>
      <c r="F8" s="14">
        <v>1</v>
      </c>
      <c r="G8" s="11"/>
      <c r="H8" s="15"/>
      <c r="I8" s="11"/>
      <c r="J8" s="16">
        <f t="shared" si="0"/>
        <v>0</v>
      </c>
    </row>
    <row r="9" spans="1:10" x14ac:dyDescent="0.25">
      <c r="A9" s="13" t="s">
        <v>53</v>
      </c>
      <c r="B9" s="13"/>
      <c r="C9" s="13" t="s">
        <v>49</v>
      </c>
      <c r="D9" s="13" t="s">
        <v>33</v>
      </c>
      <c r="E9" s="14" t="s">
        <v>3</v>
      </c>
      <c r="F9" s="14">
        <v>1</v>
      </c>
      <c r="G9" s="11"/>
      <c r="H9" s="15"/>
      <c r="I9" s="14"/>
      <c r="J9" s="16">
        <f t="shared" si="0"/>
        <v>0</v>
      </c>
    </row>
    <row r="10" spans="1:10" x14ac:dyDescent="0.25">
      <c r="A10" s="13" t="s">
        <v>53</v>
      </c>
      <c r="B10" s="13"/>
      <c r="C10" s="13" t="s">
        <v>50</v>
      </c>
      <c r="D10" s="13" t="s">
        <v>33</v>
      </c>
      <c r="E10" s="14" t="s">
        <v>3</v>
      </c>
      <c r="F10" s="14">
        <v>1</v>
      </c>
      <c r="G10" s="11"/>
      <c r="H10" s="15"/>
      <c r="I10" s="14"/>
      <c r="J10" s="16">
        <f t="shared" si="0"/>
        <v>0</v>
      </c>
    </row>
    <row r="11" spans="1:10" x14ac:dyDescent="0.25">
      <c r="A11" s="13" t="s">
        <v>53</v>
      </c>
      <c r="B11" s="13">
        <v>310</v>
      </c>
      <c r="C11" s="13" t="s">
        <v>41</v>
      </c>
      <c r="D11" s="13" t="s">
        <v>33</v>
      </c>
      <c r="E11" s="14" t="s">
        <v>3</v>
      </c>
      <c r="F11" s="14">
        <v>1</v>
      </c>
      <c r="G11" s="11"/>
      <c r="H11" s="15"/>
      <c r="I11" s="14"/>
      <c r="J11" s="16">
        <f t="shared" si="0"/>
        <v>0</v>
      </c>
    </row>
    <row r="12" spans="1:10" x14ac:dyDescent="0.25">
      <c r="A12" s="13" t="s">
        <v>56</v>
      </c>
      <c r="B12" s="13">
        <v>600</v>
      </c>
      <c r="C12" s="13" t="s">
        <v>13</v>
      </c>
      <c r="D12" s="13" t="s">
        <v>33</v>
      </c>
      <c r="E12" s="14" t="s">
        <v>3</v>
      </c>
      <c r="F12" s="14">
        <v>1</v>
      </c>
      <c r="G12" s="11"/>
      <c r="H12" s="11"/>
      <c r="I12" s="15"/>
      <c r="J12" s="16">
        <f t="shared" si="0"/>
        <v>0</v>
      </c>
    </row>
    <row r="13" spans="1:10" x14ac:dyDescent="0.25">
      <c r="A13" s="13" t="s">
        <v>56</v>
      </c>
      <c r="B13" s="13">
        <v>650</v>
      </c>
      <c r="C13" s="13" t="s">
        <v>15</v>
      </c>
      <c r="D13" s="13" t="s">
        <v>33</v>
      </c>
      <c r="E13" s="14" t="s">
        <v>3</v>
      </c>
      <c r="F13" s="14">
        <v>1</v>
      </c>
      <c r="G13" s="11"/>
      <c r="H13" s="11"/>
      <c r="I13" s="15"/>
      <c r="J13" s="16">
        <f t="shared" si="0"/>
        <v>0</v>
      </c>
    </row>
    <row r="14" spans="1:10" x14ac:dyDescent="0.25">
      <c r="A14" s="13" t="s">
        <v>56</v>
      </c>
      <c r="B14" s="13">
        <v>930</v>
      </c>
      <c r="C14" s="13" t="s">
        <v>22</v>
      </c>
      <c r="D14" s="13" t="s">
        <v>16</v>
      </c>
      <c r="E14" s="14" t="s">
        <v>3</v>
      </c>
      <c r="F14" s="14">
        <v>1</v>
      </c>
      <c r="G14" s="11"/>
      <c r="H14" s="11"/>
      <c r="I14" s="15"/>
      <c r="J14" s="16">
        <f t="shared" si="0"/>
        <v>0</v>
      </c>
    </row>
    <row r="15" spans="1:10" x14ac:dyDescent="0.25">
      <c r="A15" s="13" t="s">
        <v>56</v>
      </c>
      <c r="B15" s="13">
        <v>940</v>
      </c>
      <c r="C15" s="13" t="s">
        <v>23</v>
      </c>
      <c r="D15" s="13" t="s">
        <v>16</v>
      </c>
      <c r="E15" s="14" t="s">
        <v>3</v>
      </c>
      <c r="F15" s="14">
        <v>1</v>
      </c>
      <c r="G15" s="11"/>
      <c r="H15" s="11"/>
      <c r="I15" s="15"/>
      <c r="J15" s="16">
        <f t="shared" si="0"/>
        <v>0</v>
      </c>
    </row>
    <row r="16" spans="1:10" x14ac:dyDescent="0.25">
      <c r="A16" s="13" t="s">
        <v>57</v>
      </c>
      <c r="B16" s="13">
        <v>600</v>
      </c>
      <c r="C16" s="13" t="s">
        <v>13</v>
      </c>
      <c r="D16" s="13" t="s">
        <v>33</v>
      </c>
      <c r="E16" s="14" t="s">
        <v>3</v>
      </c>
      <c r="F16" s="14">
        <v>1</v>
      </c>
      <c r="G16" s="11"/>
      <c r="H16" s="11"/>
      <c r="I16" s="15"/>
      <c r="J16" s="16">
        <f t="shared" si="0"/>
        <v>0</v>
      </c>
    </row>
    <row r="17" spans="1:10" x14ac:dyDescent="0.25">
      <c r="A17" s="13" t="s">
        <v>57</v>
      </c>
      <c r="B17" s="13">
        <v>930</v>
      </c>
      <c r="C17" s="13" t="s">
        <v>22</v>
      </c>
      <c r="D17" s="13" t="s">
        <v>33</v>
      </c>
      <c r="E17" s="14" t="s">
        <v>3</v>
      </c>
      <c r="F17" s="14">
        <v>1</v>
      </c>
      <c r="G17" s="11"/>
      <c r="H17" s="11"/>
      <c r="I17" s="15"/>
      <c r="J17" s="16">
        <f>G17*4+H17*2+I17*1</f>
        <v>0</v>
      </c>
    </row>
    <row r="18" spans="1:10" x14ac:dyDescent="0.25">
      <c r="A18" s="13" t="s">
        <v>57</v>
      </c>
      <c r="B18" s="13">
        <v>940</v>
      </c>
      <c r="C18" s="13" t="s">
        <v>23</v>
      </c>
      <c r="D18" s="13" t="s">
        <v>33</v>
      </c>
      <c r="E18" s="14" t="s">
        <v>3</v>
      </c>
      <c r="F18" s="14">
        <v>1</v>
      </c>
      <c r="G18" s="11"/>
      <c r="H18" s="11"/>
      <c r="I18" s="15"/>
      <c r="J18" s="16">
        <f>G18*4+H18*2+I18*1</f>
        <v>0</v>
      </c>
    </row>
    <row r="19" spans="1:10" x14ac:dyDescent="0.25">
      <c r="A19" s="13" t="s">
        <v>58</v>
      </c>
      <c r="B19" s="13">
        <v>600</v>
      </c>
      <c r="C19" s="13" t="s">
        <v>13</v>
      </c>
      <c r="D19" s="13" t="s">
        <v>33</v>
      </c>
      <c r="E19" s="14" t="s">
        <v>3</v>
      </c>
      <c r="F19" s="14">
        <v>1</v>
      </c>
      <c r="G19" s="11"/>
      <c r="H19" s="15"/>
      <c r="I19" s="14"/>
      <c r="J19" s="16">
        <f t="shared" si="0"/>
        <v>0</v>
      </c>
    </row>
    <row r="20" spans="1:10" x14ac:dyDescent="0.25">
      <c r="A20" s="13" t="s">
        <v>58</v>
      </c>
      <c r="B20" s="13">
        <v>650</v>
      </c>
      <c r="C20" s="13" t="s">
        <v>15</v>
      </c>
      <c r="D20" s="13" t="s">
        <v>33</v>
      </c>
      <c r="E20" s="14" t="s">
        <v>3</v>
      </c>
      <c r="F20" s="14">
        <v>1</v>
      </c>
      <c r="G20" s="11"/>
      <c r="H20" s="15"/>
      <c r="I20" s="11"/>
      <c r="J20" s="16">
        <f t="shared" si="0"/>
        <v>0</v>
      </c>
    </row>
    <row r="21" spans="1:10" x14ac:dyDescent="0.25">
      <c r="A21" s="13" t="s">
        <v>58</v>
      </c>
      <c r="B21" s="13">
        <v>930</v>
      </c>
      <c r="C21" s="13" t="s">
        <v>22</v>
      </c>
      <c r="D21" s="13" t="s">
        <v>33</v>
      </c>
      <c r="E21" s="14" t="s">
        <v>3</v>
      </c>
      <c r="F21" s="14">
        <v>1</v>
      </c>
      <c r="G21" s="11"/>
      <c r="H21" s="15"/>
      <c r="I21" s="14"/>
      <c r="J21" s="16">
        <f t="shared" si="0"/>
        <v>0</v>
      </c>
    </row>
    <row r="22" spans="1:10" x14ac:dyDescent="0.25">
      <c r="A22" s="13"/>
      <c r="B22" s="13"/>
      <c r="C22" s="13"/>
      <c r="D22" s="13"/>
      <c r="E22" s="14"/>
      <c r="F22" s="14"/>
      <c r="G22" s="14"/>
      <c r="H22" s="14"/>
      <c r="I22" s="14"/>
      <c r="J22" s="16">
        <f t="shared" si="0"/>
        <v>0</v>
      </c>
    </row>
    <row r="23" spans="1:10" x14ac:dyDescent="0.25">
      <c r="A23" s="13" t="s">
        <v>56</v>
      </c>
      <c r="B23" s="13">
        <v>610</v>
      </c>
      <c r="C23" s="13" t="s">
        <v>14</v>
      </c>
      <c r="D23" s="13" t="s">
        <v>17</v>
      </c>
      <c r="E23" s="14" t="s">
        <v>3</v>
      </c>
      <c r="F23" s="14">
        <v>1</v>
      </c>
      <c r="G23" s="11"/>
      <c r="H23" s="15"/>
      <c r="I23" s="14"/>
      <c r="J23" s="16">
        <f t="shared" si="0"/>
        <v>0</v>
      </c>
    </row>
    <row r="24" spans="1:10" x14ac:dyDescent="0.25">
      <c r="A24" s="13" t="s">
        <v>57</v>
      </c>
      <c r="B24" s="13">
        <v>611</v>
      </c>
      <c r="C24" s="13" t="s">
        <v>14</v>
      </c>
      <c r="D24" s="13" t="s">
        <v>17</v>
      </c>
      <c r="E24" s="14" t="s">
        <v>3</v>
      </c>
      <c r="F24" s="14">
        <v>1</v>
      </c>
      <c r="G24" s="11"/>
      <c r="H24" s="15"/>
      <c r="I24" s="14"/>
      <c r="J24" s="16">
        <f t="shared" si="0"/>
        <v>0</v>
      </c>
    </row>
    <row r="25" spans="1:10" x14ac:dyDescent="0.25">
      <c r="A25" s="13" t="s">
        <v>58</v>
      </c>
      <c r="B25" s="13">
        <v>612</v>
      </c>
      <c r="C25" s="13" t="s">
        <v>14</v>
      </c>
      <c r="D25" s="13" t="s">
        <v>17</v>
      </c>
      <c r="E25" s="14" t="s">
        <v>3</v>
      </c>
      <c r="F25" s="14">
        <v>1</v>
      </c>
      <c r="G25" s="11"/>
      <c r="H25" s="15"/>
      <c r="I25" s="14"/>
      <c r="J25" s="16">
        <f t="shared" si="0"/>
        <v>0</v>
      </c>
    </row>
    <row r="26" spans="1:10" ht="15.75" thickBot="1" x14ac:dyDescent="0.3">
      <c r="A26" s="13" t="s">
        <v>53</v>
      </c>
      <c r="B26" s="13">
        <v>310</v>
      </c>
      <c r="C26" s="13" t="s">
        <v>41</v>
      </c>
      <c r="D26" s="13" t="s">
        <v>17</v>
      </c>
      <c r="E26" s="14" t="s">
        <v>3</v>
      </c>
      <c r="F26" s="14">
        <v>1</v>
      </c>
      <c r="G26" s="11"/>
      <c r="H26" s="15"/>
      <c r="I26" s="12"/>
      <c r="J26" s="16">
        <f>G26*4+H26*2+I26*1</f>
        <v>0</v>
      </c>
    </row>
    <row r="27" spans="1:10" ht="19.5" thickBot="1" x14ac:dyDescent="0.3">
      <c r="A27" s="11"/>
      <c r="B27" s="11"/>
      <c r="C27" s="11"/>
      <c r="D27" s="11"/>
      <c r="E27" s="12"/>
      <c r="F27" s="12"/>
      <c r="G27" s="12"/>
      <c r="H27" s="12"/>
      <c r="I27" s="12"/>
      <c r="J27" s="17">
        <f>SUM(J4:J26)</f>
        <v>0</v>
      </c>
    </row>
  </sheetData>
  <mergeCells count="2">
    <mergeCell ref="A2:D2"/>
    <mergeCell ref="G2:I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G27" sqref="G27"/>
    </sheetView>
  </sheetViews>
  <sheetFormatPr defaultRowHeight="15" x14ac:dyDescent="0.25"/>
  <cols>
    <col min="2" max="2" width="9.140625" customWidth="1"/>
    <col min="3" max="3" width="39" customWidth="1"/>
    <col min="4" max="4" width="71.85546875" customWidth="1"/>
    <col min="5" max="5" width="9.28515625" style="18" customWidth="1"/>
    <col min="6" max="6" width="9.140625" style="18" bestFit="1" customWidth="1"/>
    <col min="7" max="7" width="16.28515625" customWidth="1"/>
    <col min="8" max="8" width="19.42578125" customWidth="1"/>
    <col min="9" max="9" width="20.7109375" customWidth="1"/>
    <col min="10" max="10" width="16.28515625" customWidth="1"/>
  </cols>
  <sheetData>
    <row r="1" spans="1:10" x14ac:dyDescent="0.25">
      <c r="A1" s="22" t="s">
        <v>6</v>
      </c>
      <c r="C1" s="19"/>
      <c r="D1" s="19"/>
      <c r="E1" s="1"/>
      <c r="F1" s="2"/>
      <c r="G1" s="3"/>
      <c r="H1" s="3"/>
      <c r="I1" s="3"/>
      <c r="J1" s="3"/>
    </row>
    <row r="2" spans="1:10" ht="28.5" x14ac:dyDescent="0.25">
      <c r="A2" s="50" t="s">
        <v>55</v>
      </c>
      <c r="B2" s="50"/>
      <c r="C2" s="50"/>
      <c r="D2" s="50"/>
      <c r="E2" s="4"/>
      <c r="F2" s="5"/>
      <c r="G2" s="48" t="s">
        <v>18</v>
      </c>
      <c r="H2" s="49"/>
      <c r="I2" s="49"/>
      <c r="J2" s="6"/>
    </row>
    <row r="3" spans="1:10" ht="30" x14ac:dyDescent="0.25">
      <c r="A3" s="21" t="s">
        <v>52</v>
      </c>
      <c r="B3" s="21" t="s">
        <v>7</v>
      </c>
      <c r="C3" s="21" t="s">
        <v>0</v>
      </c>
      <c r="D3" s="21" t="s">
        <v>8</v>
      </c>
      <c r="E3" s="7" t="s">
        <v>1</v>
      </c>
      <c r="F3" s="8" t="s">
        <v>2</v>
      </c>
      <c r="G3" s="9" t="s">
        <v>19</v>
      </c>
      <c r="H3" s="9" t="s">
        <v>20</v>
      </c>
      <c r="I3" s="9" t="s">
        <v>21</v>
      </c>
      <c r="J3" s="10" t="s">
        <v>5</v>
      </c>
    </row>
    <row r="4" spans="1:10" x14ac:dyDescent="0.25">
      <c r="A4" s="20" t="s">
        <v>53</v>
      </c>
      <c r="B4" s="13"/>
      <c r="C4" s="13" t="s">
        <v>49</v>
      </c>
      <c r="D4" s="13" t="s">
        <v>28</v>
      </c>
      <c r="E4" s="14" t="s">
        <v>3</v>
      </c>
      <c r="F4" s="14">
        <v>1</v>
      </c>
      <c r="G4" s="15"/>
      <c r="H4" s="11"/>
      <c r="I4" s="11"/>
      <c r="J4" s="16">
        <f t="shared" ref="J4:J15" si="0">G4*4+H4*2+I4*1</f>
        <v>0</v>
      </c>
    </row>
    <row r="5" spans="1:10" x14ac:dyDescent="0.25">
      <c r="A5" s="13" t="s">
        <v>53</v>
      </c>
      <c r="B5" s="13"/>
      <c r="C5" s="13" t="s">
        <v>50</v>
      </c>
      <c r="D5" s="13" t="s">
        <v>28</v>
      </c>
      <c r="E5" s="14" t="s">
        <v>3</v>
      </c>
      <c r="F5" s="14">
        <v>1</v>
      </c>
      <c r="G5" s="15"/>
      <c r="H5" s="11"/>
      <c r="I5" s="11"/>
      <c r="J5" s="16">
        <f t="shared" si="0"/>
        <v>0</v>
      </c>
    </row>
    <row r="6" spans="1:10" x14ac:dyDescent="0.25">
      <c r="A6" s="13" t="s">
        <v>56</v>
      </c>
      <c r="B6" s="13">
        <v>320</v>
      </c>
      <c r="C6" s="13" t="s">
        <v>9</v>
      </c>
      <c r="D6" s="13" t="s">
        <v>28</v>
      </c>
      <c r="E6" s="14" t="s">
        <v>3</v>
      </c>
      <c r="F6" s="14">
        <v>1</v>
      </c>
      <c r="G6" s="15"/>
      <c r="H6" s="11"/>
      <c r="I6" s="11"/>
      <c r="J6" s="16">
        <f t="shared" si="0"/>
        <v>0</v>
      </c>
    </row>
    <row r="7" spans="1:10" x14ac:dyDescent="0.25">
      <c r="A7" s="13" t="s">
        <v>57</v>
      </c>
      <c r="B7" s="13">
        <v>320</v>
      </c>
      <c r="C7" s="13" t="s">
        <v>9</v>
      </c>
      <c r="D7" s="13" t="s">
        <v>28</v>
      </c>
      <c r="E7" s="14" t="s">
        <v>3</v>
      </c>
      <c r="F7" s="14">
        <v>1</v>
      </c>
      <c r="G7" s="15"/>
      <c r="H7" s="11"/>
      <c r="I7" s="11"/>
      <c r="J7" s="16">
        <f t="shared" si="0"/>
        <v>0</v>
      </c>
    </row>
    <row r="8" spans="1:10" x14ac:dyDescent="0.25">
      <c r="A8" s="13" t="s">
        <v>57</v>
      </c>
      <c r="B8" s="13">
        <v>365</v>
      </c>
      <c r="C8" s="13" t="s">
        <v>12</v>
      </c>
      <c r="D8" s="13" t="s">
        <v>28</v>
      </c>
      <c r="E8" s="14" t="s">
        <v>3</v>
      </c>
      <c r="F8" s="14">
        <v>1</v>
      </c>
      <c r="G8" s="15"/>
      <c r="H8" s="11"/>
      <c r="I8" s="11"/>
      <c r="J8" s="16">
        <f t="shared" si="0"/>
        <v>0</v>
      </c>
    </row>
    <row r="9" spans="1:10" x14ac:dyDescent="0.25">
      <c r="A9" s="13" t="s">
        <v>58</v>
      </c>
      <c r="B9" s="13">
        <v>320</v>
      </c>
      <c r="C9" s="13" t="s">
        <v>9</v>
      </c>
      <c r="D9" s="13" t="s">
        <v>28</v>
      </c>
      <c r="E9" s="14" t="s">
        <v>3</v>
      </c>
      <c r="F9" s="14">
        <v>1</v>
      </c>
      <c r="G9" s="15"/>
      <c r="H9" s="11"/>
      <c r="I9" s="11"/>
      <c r="J9" s="16">
        <f t="shared" si="0"/>
        <v>0</v>
      </c>
    </row>
    <row r="10" spans="1:10" x14ac:dyDescent="0.25">
      <c r="A10" s="13" t="s">
        <v>58</v>
      </c>
      <c r="B10" s="13">
        <v>330</v>
      </c>
      <c r="C10" s="13" t="s">
        <v>38</v>
      </c>
      <c r="D10" s="13" t="s">
        <v>28</v>
      </c>
      <c r="E10" s="14" t="s">
        <v>3</v>
      </c>
      <c r="F10" s="14">
        <v>1</v>
      </c>
      <c r="G10" s="15"/>
      <c r="H10" s="11"/>
      <c r="I10" s="11"/>
      <c r="J10" s="16">
        <f t="shared" si="0"/>
        <v>0</v>
      </c>
    </row>
    <row r="11" spans="1:10" x14ac:dyDescent="0.25">
      <c r="A11" s="13" t="s">
        <v>58</v>
      </c>
      <c r="B11" s="13">
        <v>331</v>
      </c>
      <c r="C11" s="13" t="s">
        <v>24</v>
      </c>
      <c r="D11" s="13" t="s">
        <v>28</v>
      </c>
      <c r="E11" s="14" t="s">
        <v>3</v>
      </c>
      <c r="F11" s="14">
        <v>1</v>
      </c>
      <c r="G11" s="15"/>
      <c r="H11" s="11"/>
      <c r="I11" s="11"/>
      <c r="J11" s="16">
        <f t="shared" si="0"/>
        <v>0</v>
      </c>
    </row>
    <row r="12" spans="1:10" x14ac:dyDescent="0.25">
      <c r="A12" s="13" t="s">
        <v>58</v>
      </c>
      <c r="B12" s="13">
        <v>341</v>
      </c>
      <c r="C12" s="13" t="s">
        <v>34</v>
      </c>
      <c r="D12" s="13" t="s">
        <v>28</v>
      </c>
      <c r="E12" s="14" t="s">
        <v>3</v>
      </c>
      <c r="F12" s="14">
        <v>1</v>
      </c>
      <c r="G12" s="15"/>
      <c r="H12" s="14"/>
      <c r="I12" s="14"/>
      <c r="J12" s="16">
        <f t="shared" si="0"/>
        <v>0</v>
      </c>
    </row>
    <row r="13" spans="1:10" x14ac:dyDescent="0.25">
      <c r="A13" s="13" t="s">
        <v>58</v>
      </c>
      <c r="B13" s="13">
        <v>370</v>
      </c>
      <c r="C13" s="13" t="s">
        <v>35</v>
      </c>
      <c r="D13" s="13" t="s">
        <v>28</v>
      </c>
      <c r="E13" s="14" t="s">
        <v>3</v>
      </c>
      <c r="F13" s="14">
        <v>1</v>
      </c>
      <c r="G13" s="15"/>
      <c r="H13" s="14"/>
      <c r="I13" s="14"/>
      <c r="J13" s="16">
        <f t="shared" si="0"/>
        <v>0</v>
      </c>
    </row>
    <row r="14" spans="1:10" x14ac:dyDescent="0.25">
      <c r="A14" s="13" t="s">
        <v>58</v>
      </c>
      <c r="B14" s="13">
        <v>380</v>
      </c>
      <c r="C14" s="13" t="s">
        <v>36</v>
      </c>
      <c r="D14" s="13" t="s">
        <v>28</v>
      </c>
      <c r="E14" s="14" t="s">
        <v>3</v>
      </c>
      <c r="F14" s="14">
        <v>1</v>
      </c>
      <c r="G14" s="15"/>
      <c r="H14" s="14"/>
      <c r="I14" s="14"/>
      <c r="J14" s="16">
        <f t="shared" si="0"/>
        <v>0</v>
      </c>
    </row>
    <row r="15" spans="1:10" ht="15.75" thickBot="1" x14ac:dyDescent="0.3">
      <c r="A15" s="13" t="s">
        <v>58</v>
      </c>
      <c r="B15" s="13">
        <v>390</v>
      </c>
      <c r="C15" s="13" t="s">
        <v>37</v>
      </c>
      <c r="D15" s="13" t="s">
        <v>28</v>
      </c>
      <c r="E15" s="14" t="s">
        <v>3</v>
      </c>
      <c r="F15" s="14">
        <v>1</v>
      </c>
      <c r="G15" s="15"/>
      <c r="H15" s="14"/>
      <c r="I15" s="14"/>
      <c r="J15" s="16">
        <f t="shared" si="0"/>
        <v>0</v>
      </c>
    </row>
    <row r="16" spans="1:10" ht="19.5" thickBot="1" x14ac:dyDescent="0.3">
      <c r="A16" s="11"/>
      <c r="B16" s="11"/>
      <c r="C16" s="11"/>
      <c r="D16" s="11"/>
      <c r="E16" s="12"/>
      <c r="F16" s="12"/>
      <c r="G16" s="12"/>
      <c r="H16" s="12"/>
      <c r="I16" s="12"/>
      <c r="J16" s="17">
        <f>SUM(J4:J15)</f>
        <v>0</v>
      </c>
    </row>
  </sheetData>
  <mergeCells count="2">
    <mergeCell ref="A2:D2"/>
    <mergeCell ref="G2:I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H8" sqref="H8"/>
    </sheetView>
  </sheetViews>
  <sheetFormatPr defaultRowHeight="15" x14ac:dyDescent="0.25"/>
  <cols>
    <col min="2" max="2" width="9.140625" customWidth="1"/>
    <col min="3" max="3" width="39" customWidth="1"/>
    <col min="4" max="4" width="71.85546875" customWidth="1"/>
    <col min="5" max="5" width="9.28515625" style="18" customWidth="1"/>
    <col min="6" max="6" width="9.140625" style="18" bestFit="1" customWidth="1"/>
    <col min="7" max="8" width="16.28515625" customWidth="1"/>
  </cols>
  <sheetData>
    <row r="1" spans="1:8" x14ac:dyDescent="0.25">
      <c r="A1" s="22" t="s">
        <v>6</v>
      </c>
      <c r="C1" s="19"/>
      <c r="D1" s="19"/>
      <c r="E1" s="1"/>
      <c r="F1" s="2"/>
      <c r="G1" s="3"/>
      <c r="H1" s="3"/>
    </row>
    <row r="2" spans="1:8" ht="28.5" x14ac:dyDescent="0.25">
      <c r="A2" s="50" t="s">
        <v>60</v>
      </c>
      <c r="B2" s="50"/>
      <c r="C2" s="50"/>
      <c r="D2" s="50"/>
      <c r="E2" s="4"/>
      <c r="F2" s="5"/>
      <c r="G2" s="47" t="s">
        <v>18</v>
      </c>
      <c r="H2" s="6"/>
    </row>
    <row r="3" spans="1:8" ht="45" x14ac:dyDescent="0.25">
      <c r="A3" s="21" t="s">
        <v>52</v>
      </c>
      <c r="B3" s="21" t="s">
        <v>7</v>
      </c>
      <c r="C3" s="21" t="s">
        <v>0</v>
      </c>
      <c r="D3" s="21" t="s">
        <v>8</v>
      </c>
      <c r="E3" s="7" t="s">
        <v>1</v>
      </c>
      <c r="F3" s="8" t="s">
        <v>2</v>
      </c>
      <c r="G3" s="9" t="s">
        <v>64</v>
      </c>
      <c r="H3" s="46" t="s">
        <v>65</v>
      </c>
    </row>
    <row r="4" spans="1:8" x14ac:dyDescent="0.25">
      <c r="A4" s="20" t="s">
        <v>58</v>
      </c>
      <c r="B4" s="13">
        <v>330</v>
      </c>
      <c r="C4" s="13" t="s">
        <v>38</v>
      </c>
      <c r="D4" s="13" t="s">
        <v>25</v>
      </c>
      <c r="E4" s="14" t="s">
        <v>3</v>
      </c>
      <c r="F4" s="14">
        <v>1</v>
      </c>
      <c r="G4" s="45"/>
      <c r="H4" s="16">
        <f>G4*4</f>
        <v>0</v>
      </c>
    </row>
    <row r="5" spans="1:8" x14ac:dyDescent="0.25">
      <c r="A5" s="20" t="s">
        <v>58</v>
      </c>
      <c r="B5" s="13">
        <v>331</v>
      </c>
      <c r="C5" s="13" t="s">
        <v>24</v>
      </c>
      <c r="D5" s="13" t="s">
        <v>25</v>
      </c>
      <c r="E5" s="14" t="s">
        <v>3</v>
      </c>
      <c r="F5" s="14">
        <v>1</v>
      </c>
      <c r="G5" s="45"/>
      <c r="H5" s="16">
        <f>G5*4</f>
        <v>0</v>
      </c>
    </row>
    <row r="6" spans="1:8" x14ac:dyDescent="0.25">
      <c r="A6" s="20" t="s">
        <v>58</v>
      </c>
      <c r="B6" s="13">
        <v>390</v>
      </c>
      <c r="C6" s="13" t="s">
        <v>37</v>
      </c>
      <c r="D6" s="13" t="s">
        <v>25</v>
      </c>
      <c r="E6" s="14" t="s">
        <v>3</v>
      </c>
      <c r="F6" s="14">
        <v>1</v>
      </c>
      <c r="G6" s="45"/>
      <c r="H6" s="16">
        <f>G6*4</f>
        <v>0</v>
      </c>
    </row>
    <row r="7" spans="1:8" ht="15.75" thickBot="1" x14ac:dyDescent="0.3">
      <c r="A7" s="20" t="s">
        <v>58</v>
      </c>
      <c r="B7" s="13">
        <v>600</v>
      </c>
      <c r="C7" s="13" t="s">
        <v>59</v>
      </c>
      <c r="D7" s="13" t="s">
        <v>25</v>
      </c>
      <c r="E7" s="14" t="s">
        <v>3</v>
      </c>
      <c r="F7" s="14">
        <v>1</v>
      </c>
      <c r="G7" s="45"/>
      <c r="H7" s="16">
        <f>G7*4</f>
        <v>0</v>
      </c>
    </row>
    <row r="8" spans="1:8" ht="19.5" thickBot="1" x14ac:dyDescent="0.3">
      <c r="A8" s="11"/>
      <c r="B8" s="11"/>
      <c r="C8" s="11"/>
      <c r="D8" s="11"/>
      <c r="E8" s="12"/>
      <c r="F8" s="12"/>
      <c r="G8" s="12"/>
      <c r="H8" s="17">
        <f>SUM(H4:H7)</f>
        <v>0</v>
      </c>
    </row>
  </sheetData>
  <mergeCells count="1">
    <mergeCell ref="A2:D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REVIZE KOMPLET</vt:lpstr>
      <vt:lpstr>PLYN</vt:lpstr>
      <vt:lpstr>ELEKTRO a HROMOSVODY</vt:lpstr>
      <vt:lpstr>TNS</vt:lpstr>
      <vt:lpstr>KOMÍNY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Němec</dc:creator>
  <cp:lastModifiedBy>Katerina Szabo</cp:lastModifiedBy>
  <dcterms:created xsi:type="dcterms:W3CDTF">2017-03-31T03:47:02Z</dcterms:created>
  <dcterms:modified xsi:type="dcterms:W3CDTF">2018-02-02T12:19:19Z</dcterms:modified>
</cp:coreProperties>
</file>